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pokoj5\ZAMÓWIENIA PUBLICZNE\ZP 2020\Prace adaptacyjno-wykończeniowe CK\przetarg\Część III Opis przedmiotu zamówienia\"/>
    </mc:Choice>
  </mc:AlternateContent>
  <bookViews>
    <workbookView xWindow="0" yWindow="0" windowWidth="28800" windowHeight="12330"/>
  </bookViews>
  <sheets>
    <sheet name="przedmiar" sheetId="2" r:id="rId1"/>
  </sheets>
  <definedNames>
    <definedName name="_xlnm.Print_Area" localSheetId="0">przedmiar!$A$1:$D$46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8" i="2" l="1"/>
  <c r="D39" i="2" s="1"/>
  <c r="D37" i="2"/>
  <c r="D30" i="2"/>
  <c r="D27" i="2"/>
  <c r="D21" i="2"/>
  <c r="D20" i="2"/>
  <c r="D14" i="2"/>
  <c r="D5" i="2"/>
</calcChain>
</file>

<file path=xl/sharedStrings.xml><?xml version="1.0" encoding="utf-8"?>
<sst xmlns="http://schemas.openxmlformats.org/spreadsheetml/2006/main" count="87" uniqueCount="54">
  <si>
    <t>Centrum Kultury w Śmiglu chodniki wjazdy</t>
  </si>
  <si>
    <t>ilość</t>
  </si>
  <si>
    <t>Roboty pomiarowe przy wyznaczeniu trasy i punktów liniowych w robotach ziemnych</t>
  </si>
  <si>
    <t>km</t>
  </si>
  <si>
    <t>m2</t>
  </si>
  <si>
    <t>Rozebranie nawierzchni płyt betonowych 0,40*0,60*10</t>
  </si>
  <si>
    <t>Rozebrane ław pod krawężników z betonu</t>
  </si>
  <si>
    <t>m3</t>
  </si>
  <si>
    <t>Rozebranie obrzeży 8*30 na podsypce piaskowej</t>
  </si>
  <si>
    <t>Załadunek transport i opłaty. Wybór wysypiska po stronie Wykonawcy chyba że inwestor wskaże miejsce składowania dla niektórych odzyskanych materiałów i mas</t>
  </si>
  <si>
    <t>Wywóz gruzów z rozbiórki samoch. Odległość 10 km</t>
  </si>
  <si>
    <t>Mechaniczne wykonanie koryta na całej szerokości chodników w gruncie o głębokości 30 cm</t>
  </si>
  <si>
    <t>Mechaniczne profilowanie i zagęszczanie dna koryta-podłoża</t>
  </si>
  <si>
    <t>m</t>
  </si>
  <si>
    <t>szt</t>
  </si>
  <si>
    <t>Klomb przed wejściem</t>
  </si>
  <si>
    <t xml:space="preserve">Wykonanie klombu ozdobnego przed głównym wejściem do budynku klomb otoczony murkiem antycznym wys. 12warst obwód 36 mb </t>
  </si>
  <si>
    <t>komp.</t>
  </si>
  <si>
    <t>Wykonanie instalacji kanalizacjnej-odwodnienie terenu utwardzonego</t>
  </si>
  <si>
    <t>Roboty ziemne wykon.koparkami przedsiębiernymi o poj.łyżki 0,25 m3 w gruncie kat.III z trans.urobku samochod. Samowydałowczymi na odległość do 1 km</t>
  </si>
  <si>
    <t>Mechaniczne zasypywanie wnęk za ścianami budowli wykopów spycharkami z przemieszczeniem gruntu na odl. Do 10 m w gruncie kat. I-III z piasku przywiezionego</t>
  </si>
  <si>
    <t>Formowanie i zagęszczanie nasypów po wykopie ubijakami grunty sypkie</t>
  </si>
  <si>
    <t>Podłoża pod rurociągi kanalizacyjne o grub. 15 cm</t>
  </si>
  <si>
    <t>Rury PCV łączonych na wcisk o średnicy zewnętrznej 250 mm</t>
  </si>
  <si>
    <t>mb</t>
  </si>
  <si>
    <t>Studnie rewizyjne z kręgów betonowych o śr.1000 mm w gotowym wykopie bez murowania studni, głębokość 3m</t>
  </si>
  <si>
    <t>Wykonanie terenów zielonych</t>
  </si>
  <si>
    <t>Ręczne planowanie powierzchni gruntu rodzinnego kat. I-III</t>
  </si>
  <si>
    <t>Humusowanie skarp z obsianiem przy grub. warstwy humusu 5cm</t>
  </si>
  <si>
    <t>Sadzenie krzewów iglastych na terenie płaskim w gruncie kat.III z zaprawą dołów śr.głębok.0,5 m</t>
  </si>
  <si>
    <t>Sadzenie drzew i krzewów liściastych naturalnych na terenie płaskim w gruncie kat.III z zaprawą dołów śr.głębok.0,5 m</t>
  </si>
  <si>
    <t>Osadzenie kwietników bylinami przy ilości 9 szt./m2</t>
  </si>
  <si>
    <t>Obsadzenie kwietników krzewami</t>
  </si>
  <si>
    <t>Mechaniczne wykonanie koryta na calej szerokosci wjazdów i  w gruncie gr.kat.I-IV głębokości 45 cm.- jezdnia</t>
  </si>
  <si>
    <t>Podbudowa pomocnicza  gruntu stabilizacyjnego 2,5 Mpa  12cm chodnik</t>
  </si>
  <si>
    <t>Podbudowa pomocnicza gruntu stabilizacyjnego 2,5 Mpa  gr.15 cm jezdnia</t>
  </si>
  <si>
    <t>Podbudowa z  betonu 10 Mpa  15cm jezdnia</t>
  </si>
  <si>
    <t xml:space="preserve"> Ustawienie krawężników betonowych (drogowe, skosy, najazdowe) na ławie betonowej z oporem</t>
  </si>
  <si>
    <t>Ustawienie obrzeża 6/20 na ławie betonowej b-10 z oporem</t>
  </si>
  <si>
    <t>Ustawienie obrzeża trawnikowego</t>
  </si>
  <si>
    <t>Ustawienie opornika wjazdy 12/25 na ławie betonowej z oporem</t>
  </si>
  <si>
    <t>geowłóknina (szpilki 5/m2)</t>
  </si>
  <si>
    <t>kamien ozdobny gr. 5 cm</t>
  </si>
  <si>
    <t xml:space="preserve">Rozebranie nawierzchni wjazdów i chodników z kostki brukowej                 </t>
  </si>
  <si>
    <t>Mechaniczne rozebranie podbudów betonowych</t>
  </si>
  <si>
    <t>ławki</t>
  </si>
  <si>
    <t>kosze na śmieci</t>
  </si>
  <si>
    <t>Usunięcie korzeni</t>
  </si>
  <si>
    <t>Roboty drogowe</t>
  </si>
  <si>
    <t xml:space="preserve"> jedn.</t>
  </si>
  <si>
    <t>Dowóz ziemi urodzajnej do rabat</t>
  </si>
  <si>
    <t xml:space="preserve">Chodnik z kostki brukowej betonowej gr.6 cm na podsypce cementowo piaskowej 3 cm </t>
  </si>
  <si>
    <r>
      <t xml:space="preserve">Jezdnia z kostki brukowej betonowej gr. 8 cm na podsypce cementowo  piaskowej 3cm </t>
    </r>
    <r>
      <rPr>
        <sz val="10"/>
        <rFont val="Times New Roman"/>
        <family val="1"/>
        <charset val="238"/>
      </rPr>
      <t xml:space="preserve">typu Holand </t>
    </r>
  </si>
  <si>
    <r>
      <t>odwodnienie liniowe</t>
    </r>
    <r>
      <rPr>
        <sz val="10"/>
        <rFont val="Times New Roman"/>
        <family val="1"/>
        <charset val="238"/>
      </rPr>
      <t xml:space="preserve"> typu ACO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</si>
</sst>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u/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5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0" borderId="0" applyNumberForma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/>
    <xf numFmtId="0" fontId="0" fillId="0" borderId="0" xfId="0" applyAlignment="1">
      <alignment wrapText="1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0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Fill="1"/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0" xfId="0" applyFont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0" xfId="0" applyFont="1" applyFill="1"/>
    <xf numFmtId="0" fontId="4" fillId="0" borderId="1" xfId="0" applyFont="1" applyBorder="1" applyAlignment="1">
      <alignment vertical="center"/>
    </xf>
    <xf numFmtId="4" fontId="4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4" fillId="0" borderId="0" xfId="0" applyFont="1" applyAlignment="1">
      <alignment wrapText="1"/>
    </xf>
    <xf numFmtId="0" fontId="4" fillId="0" borderId="4" xfId="0" applyFont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0" fillId="0" borderId="0" xfId="0" applyNumberFormat="1" applyBorder="1" applyAlignment="1">
      <alignment horizontal="center" vertical="center" wrapText="1"/>
    </xf>
    <xf numFmtId="4" fontId="0" fillId="0" borderId="0" xfId="0" applyNumberFormat="1" applyAlignment="1">
      <alignment vertical="center"/>
    </xf>
    <xf numFmtId="0" fontId="4" fillId="3" borderId="1" xfId="0" applyFont="1" applyFill="1" applyBorder="1" applyAlignment="1">
      <alignment vertical="center"/>
    </xf>
    <xf numFmtId="4" fontId="4" fillId="3" borderId="0" xfId="0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vertical="center"/>
    </xf>
    <xf numFmtId="0" fontId="7" fillId="3" borderId="0" xfId="2" applyFont="1" applyFill="1" applyAlignment="1">
      <alignment horizontal="center" vertical="center"/>
    </xf>
    <xf numFmtId="0" fontId="4" fillId="3" borderId="0" xfId="1" applyFont="1" applyFill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4" fontId="4" fillId="3" borderId="1" xfId="1" applyNumberFormat="1" applyFont="1" applyFill="1" applyBorder="1" applyAlignment="1">
      <alignment horizontal="center" vertical="center"/>
    </xf>
    <xf numFmtId="0" fontId="4" fillId="3" borderId="2" xfId="1" applyFont="1" applyFill="1" applyBorder="1" applyAlignment="1">
      <alignment vertical="center"/>
    </xf>
    <xf numFmtId="0" fontId="4" fillId="3" borderId="3" xfId="1" applyFont="1" applyFill="1" applyBorder="1" applyAlignment="1">
      <alignment vertical="center" wrapText="1"/>
    </xf>
    <xf numFmtId="0" fontId="4" fillId="3" borderId="1" xfId="1" applyFont="1" applyFill="1" applyBorder="1" applyAlignment="1">
      <alignment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</cellXfs>
  <cellStyles count="3">
    <cellStyle name="60% — akcent 2" xfId="1" builtinId="36"/>
    <cellStyle name="Hiperłącze" xfId="2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F47"/>
  <sheetViews>
    <sheetView tabSelected="1" view="pageBreakPreview" topLeftCell="A4" zoomScaleNormal="100" zoomScaleSheetLayoutView="100" workbookViewId="0">
      <selection activeCell="I44" sqref="I44"/>
    </sheetView>
  </sheetViews>
  <sheetFormatPr defaultRowHeight="15" x14ac:dyDescent="0.25"/>
  <cols>
    <col min="1" max="1" width="3.7109375" style="8" customWidth="1"/>
    <col min="2" max="2" width="61.7109375" style="8" customWidth="1"/>
    <col min="3" max="3" width="9.140625" style="1"/>
    <col min="4" max="4" width="12.42578125" style="27" customWidth="1"/>
  </cols>
  <sheetData>
    <row r="1" spans="1:6" s="1" customFormat="1" x14ac:dyDescent="0.25">
      <c r="A1" s="33"/>
      <c r="B1" s="34" t="s">
        <v>0</v>
      </c>
      <c r="C1" s="35" t="s">
        <v>49</v>
      </c>
      <c r="D1" s="36" t="s">
        <v>1</v>
      </c>
      <c r="E1" s="10"/>
      <c r="F1" s="10"/>
    </row>
    <row r="2" spans="1:6" s="1" customFormat="1" x14ac:dyDescent="0.25">
      <c r="A2" s="28"/>
      <c r="B2" s="37" t="s">
        <v>48</v>
      </c>
      <c r="C2" s="40"/>
      <c r="D2" s="29"/>
      <c r="E2" s="10"/>
      <c r="F2" s="10"/>
    </row>
    <row r="3" spans="1:6" ht="25.5" x14ac:dyDescent="0.25">
      <c r="A3" s="11"/>
      <c r="B3" s="12" t="s">
        <v>2</v>
      </c>
      <c r="C3" s="11" t="s">
        <v>3</v>
      </c>
      <c r="D3" s="18">
        <v>0.25</v>
      </c>
      <c r="E3" s="13"/>
      <c r="F3" s="13"/>
    </row>
    <row r="4" spans="1:6" x14ac:dyDescent="0.25">
      <c r="A4" s="11"/>
      <c r="B4" s="12" t="s">
        <v>47</v>
      </c>
      <c r="C4" s="11" t="s">
        <v>14</v>
      </c>
      <c r="D4" s="18">
        <v>3</v>
      </c>
      <c r="E4" s="13"/>
      <c r="F4" s="13"/>
    </row>
    <row r="5" spans="1:6" s="9" customFormat="1" x14ac:dyDescent="0.25">
      <c r="A5" s="11"/>
      <c r="B5" s="15" t="s">
        <v>43</v>
      </c>
      <c r="C5" s="14" t="s">
        <v>4</v>
      </c>
      <c r="D5" s="25">
        <f>1945-416</f>
        <v>1529</v>
      </c>
      <c r="E5" s="16"/>
      <c r="F5" s="16"/>
    </row>
    <row r="6" spans="1:6" s="9" customFormat="1" ht="17.25" customHeight="1" x14ac:dyDescent="0.25">
      <c r="A6" s="11"/>
      <c r="B6" s="15" t="s">
        <v>5</v>
      </c>
      <c r="C6" s="14" t="s">
        <v>4</v>
      </c>
      <c r="D6" s="25">
        <v>130</v>
      </c>
      <c r="E6" s="16"/>
      <c r="F6" s="16"/>
    </row>
    <row r="7" spans="1:6" s="9" customFormat="1" ht="18" customHeight="1" x14ac:dyDescent="0.25">
      <c r="A7" s="11"/>
      <c r="B7" s="15" t="s">
        <v>6</v>
      </c>
      <c r="C7" s="14" t="s">
        <v>7</v>
      </c>
      <c r="D7" s="25">
        <v>5</v>
      </c>
      <c r="E7" s="16"/>
      <c r="F7" s="16"/>
    </row>
    <row r="8" spans="1:6" s="9" customFormat="1" ht="18" customHeight="1" x14ac:dyDescent="0.25">
      <c r="A8" s="11"/>
      <c r="B8" s="15" t="s">
        <v>8</v>
      </c>
      <c r="C8" s="14" t="s">
        <v>4</v>
      </c>
      <c r="D8" s="25">
        <v>125</v>
      </c>
      <c r="E8" s="16"/>
      <c r="F8" s="16"/>
    </row>
    <row r="9" spans="1:6" s="9" customFormat="1" x14ac:dyDescent="0.25">
      <c r="A9" s="11"/>
      <c r="B9" s="15" t="s">
        <v>44</v>
      </c>
      <c r="C9" s="14" t="s">
        <v>4</v>
      </c>
      <c r="D9" s="25">
        <v>1529</v>
      </c>
      <c r="E9" s="16"/>
      <c r="F9" s="16"/>
    </row>
    <row r="10" spans="1:6" ht="38.25" x14ac:dyDescent="0.25">
      <c r="A10" s="11"/>
      <c r="B10" s="15" t="s">
        <v>9</v>
      </c>
      <c r="C10" s="14" t="s">
        <v>7</v>
      </c>
      <c r="D10" s="25">
        <v>122</v>
      </c>
      <c r="E10" s="13"/>
      <c r="F10" s="13"/>
    </row>
    <row r="11" spans="1:6" x14ac:dyDescent="0.25">
      <c r="A11" s="11"/>
      <c r="B11" s="15" t="s">
        <v>10</v>
      </c>
      <c r="C11" s="14" t="s">
        <v>7</v>
      </c>
      <c r="D11" s="25">
        <v>100</v>
      </c>
      <c r="E11" s="13"/>
      <c r="F11" s="13"/>
    </row>
    <row r="12" spans="1:6" ht="25.5" x14ac:dyDescent="0.25">
      <c r="A12" s="11"/>
      <c r="B12" s="15" t="s">
        <v>11</v>
      </c>
      <c r="C12" s="14" t="s">
        <v>4</v>
      </c>
      <c r="D12" s="25">
        <v>525</v>
      </c>
      <c r="E12" s="13"/>
      <c r="F12" s="13"/>
    </row>
    <row r="13" spans="1:6" ht="25.5" x14ac:dyDescent="0.25">
      <c r="A13" s="11"/>
      <c r="B13" s="15" t="s">
        <v>33</v>
      </c>
      <c r="C13" s="14" t="s">
        <v>4</v>
      </c>
      <c r="D13" s="25">
        <v>830</v>
      </c>
      <c r="E13" s="13"/>
      <c r="F13" s="13"/>
    </row>
    <row r="14" spans="1:6" ht="20.25" customHeight="1" x14ac:dyDescent="0.25">
      <c r="A14" s="11"/>
      <c r="B14" s="12" t="s">
        <v>12</v>
      </c>
      <c r="C14" s="11" t="s">
        <v>4</v>
      </c>
      <c r="D14" s="18">
        <f>D13+D12</f>
        <v>1355</v>
      </c>
      <c r="E14" s="13"/>
      <c r="F14" s="13"/>
    </row>
    <row r="15" spans="1:6" x14ac:dyDescent="0.25">
      <c r="A15" s="11"/>
      <c r="B15" s="17" t="s">
        <v>36</v>
      </c>
      <c r="C15" s="11" t="s">
        <v>4</v>
      </c>
      <c r="D15" s="18">
        <v>830</v>
      </c>
      <c r="E15" s="13"/>
      <c r="F15" s="13"/>
    </row>
    <row r="16" spans="1:6" x14ac:dyDescent="0.25">
      <c r="A16" s="11"/>
      <c r="B16" s="12" t="s">
        <v>35</v>
      </c>
      <c r="C16" s="11" t="s">
        <v>4</v>
      </c>
      <c r="D16" s="18">
        <v>830</v>
      </c>
      <c r="E16" s="13"/>
      <c r="F16" s="13"/>
    </row>
    <row r="17" spans="1:6" x14ac:dyDescent="0.25">
      <c r="A17" s="11"/>
      <c r="B17" s="17" t="s">
        <v>34</v>
      </c>
      <c r="C17" s="11" t="s">
        <v>4</v>
      </c>
      <c r="D17" s="18">
        <v>525</v>
      </c>
      <c r="E17" s="13"/>
      <c r="F17" s="13"/>
    </row>
    <row r="18" spans="1:6" s="2" customFormat="1" ht="25.5" x14ac:dyDescent="0.25">
      <c r="A18" s="11"/>
      <c r="B18" s="12" t="s">
        <v>51</v>
      </c>
      <c r="C18" s="11" t="s">
        <v>4</v>
      </c>
      <c r="D18" s="18">
        <v>525</v>
      </c>
      <c r="E18" s="19"/>
      <c r="F18" s="19"/>
    </row>
    <row r="19" spans="1:6" ht="25.5" x14ac:dyDescent="0.25">
      <c r="A19" s="11"/>
      <c r="B19" s="12" t="s">
        <v>52</v>
      </c>
      <c r="C19" s="11" t="s">
        <v>4</v>
      </c>
      <c r="D19" s="18">
        <v>830</v>
      </c>
      <c r="E19" s="13"/>
      <c r="F19" s="13"/>
    </row>
    <row r="20" spans="1:6" ht="25.5" x14ac:dyDescent="0.25">
      <c r="A20" s="11"/>
      <c r="B20" s="12" t="s">
        <v>37</v>
      </c>
      <c r="C20" s="20" t="s">
        <v>13</v>
      </c>
      <c r="D20" s="21">
        <f>10+35+50+5+17+8+33+3+3+5+3+56</f>
        <v>228</v>
      </c>
      <c r="E20" s="13"/>
      <c r="F20" s="13"/>
    </row>
    <row r="21" spans="1:6" x14ac:dyDescent="0.25">
      <c r="A21" s="11"/>
      <c r="B21" s="17" t="s">
        <v>38</v>
      </c>
      <c r="C21" s="11" t="s">
        <v>13</v>
      </c>
      <c r="D21" s="18">
        <f>31+37+21+66+8+9+20+27</f>
        <v>219</v>
      </c>
      <c r="E21" s="13"/>
      <c r="F21" s="22"/>
    </row>
    <row r="22" spans="1:6" x14ac:dyDescent="0.25">
      <c r="A22" s="11"/>
      <c r="B22" s="17" t="s">
        <v>40</v>
      </c>
      <c r="C22" s="11" t="s">
        <v>13</v>
      </c>
      <c r="D22" s="18">
        <v>17</v>
      </c>
      <c r="E22" s="13"/>
      <c r="F22" s="13"/>
    </row>
    <row r="23" spans="1:6" x14ac:dyDescent="0.25">
      <c r="A23" s="11"/>
      <c r="B23" s="17" t="s">
        <v>39</v>
      </c>
      <c r="C23" s="11" t="s">
        <v>13</v>
      </c>
      <c r="D23" s="18">
        <v>104</v>
      </c>
      <c r="E23" s="13"/>
      <c r="F23" s="13"/>
    </row>
    <row r="24" spans="1:6" x14ac:dyDescent="0.25">
      <c r="A24" s="28"/>
      <c r="B24" s="37" t="s">
        <v>15</v>
      </c>
      <c r="C24" s="40"/>
      <c r="D24" s="29"/>
      <c r="E24" s="13"/>
      <c r="F24" s="13"/>
    </row>
    <row r="25" spans="1:6" ht="31.5" customHeight="1" x14ac:dyDescent="0.25">
      <c r="A25" s="11"/>
      <c r="B25" s="12" t="s">
        <v>16</v>
      </c>
      <c r="C25" s="20" t="s">
        <v>17</v>
      </c>
      <c r="D25" s="21">
        <v>1</v>
      </c>
      <c r="E25" s="23"/>
      <c r="F25" s="13"/>
    </row>
    <row r="26" spans="1:6" x14ac:dyDescent="0.25">
      <c r="A26" s="30"/>
      <c r="B26" s="38" t="s">
        <v>18</v>
      </c>
      <c r="C26" s="41"/>
      <c r="D26" s="31"/>
      <c r="E26" s="23"/>
      <c r="F26" s="13"/>
    </row>
    <row r="27" spans="1:6" ht="38.25" x14ac:dyDescent="0.25">
      <c r="A27" s="11"/>
      <c r="B27" s="12" t="s">
        <v>19</v>
      </c>
      <c r="C27" s="20" t="s">
        <v>7</v>
      </c>
      <c r="D27" s="21">
        <f>40*1*1.5</f>
        <v>60</v>
      </c>
      <c r="E27" s="23"/>
      <c r="F27" s="13"/>
    </row>
    <row r="28" spans="1:6" ht="38.25" x14ac:dyDescent="0.25">
      <c r="A28" s="11"/>
      <c r="B28" s="24" t="s">
        <v>20</v>
      </c>
      <c r="C28" s="20" t="s">
        <v>7</v>
      </c>
      <c r="D28" s="21">
        <v>60</v>
      </c>
      <c r="E28" s="23"/>
      <c r="F28" s="13"/>
    </row>
    <row r="29" spans="1:6" x14ac:dyDescent="0.25">
      <c r="A29" s="11"/>
      <c r="B29" s="24" t="s">
        <v>21</v>
      </c>
      <c r="C29" s="20" t="s">
        <v>7</v>
      </c>
      <c r="D29" s="21">
        <v>60</v>
      </c>
      <c r="E29" s="23"/>
      <c r="F29" s="13"/>
    </row>
    <row r="30" spans="1:6" ht="17.25" customHeight="1" x14ac:dyDescent="0.25">
      <c r="A30" s="11"/>
      <c r="B30" s="24" t="s">
        <v>22</v>
      </c>
      <c r="C30" s="20" t="s">
        <v>4</v>
      </c>
      <c r="D30" s="21">
        <f>1*40</f>
        <v>40</v>
      </c>
      <c r="E30" s="23"/>
      <c r="F30" s="13"/>
    </row>
    <row r="31" spans="1:6" ht="17.25" customHeight="1" x14ac:dyDescent="0.25">
      <c r="A31" s="11"/>
      <c r="B31" s="24" t="s">
        <v>23</v>
      </c>
      <c r="C31" s="20" t="s">
        <v>24</v>
      </c>
      <c r="D31" s="21">
        <v>40</v>
      </c>
      <c r="E31" s="23"/>
      <c r="F31" s="13"/>
    </row>
    <row r="32" spans="1:6" ht="25.5" x14ac:dyDescent="0.25">
      <c r="A32" s="11"/>
      <c r="B32" s="24" t="s">
        <v>25</v>
      </c>
      <c r="C32" s="20" t="s">
        <v>14</v>
      </c>
      <c r="D32" s="21">
        <v>4</v>
      </c>
      <c r="E32" s="23"/>
      <c r="F32" s="13"/>
    </row>
    <row r="33" spans="1:6" x14ac:dyDescent="0.25">
      <c r="A33" s="11"/>
      <c r="B33" s="24" t="s">
        <v>53</v>
      </c>
      <c r="C33" s="20" t="s">
        <v>13</v>
      </c>
      <c r="D33" s="21">
        <v>9</v>
      </c>
      <c r="E33" s="23"/>
      <c r="F33" s="13"/>
    </row>
    <row r="34" spans="1:6" x14ac:dyDescent="0.25">
      <c r="A34" s="32"/>
      <c r="B34" s="39" t="s">
        <v>26</v>
      </c>
      <c r="C34" s="42"/>
      <c r="D34" s="31"/>
      <c r="E34" s="23"/>
      <c r="F34" s="13"/>
    </row>
    <row r="35" spans="1:6" x14ac:dyDescent="0.25">
      <c r="A35" s="11"/>
      <c r="B35" s="12" t="s">
        <v>27</v>
      </c>
      <c r="C35" s="20" t="s">
        <v>4</v>
      </c>
      <c r="D35" s="21">
        <v>1190</v>
      </c>
      <c r="E35" s="23"/>
      <c r="F35" s="13"/>
    </row>
    <row r="36" spans="1:6" x14ac:dyDescent="0.25">
      <c r="A36" s="11"/>
      <c r="B36" s="12" t="s">
        <v>28</v>
      </c>
      <c r="C36" s="20" t="s">
        <v>4</v>
      </c>
      <c r="D36" s="21">
        <v>1190</v>
      </c>
      <c r="E36" s="23"/>
      <c r="F36" s="13"/>
    </row>
    <row r="37" spans="1:6" x14ac:dyDescent="0.25">
      <c r="A37" s="11"/>
      <c r="B37" s="12" t="s">
        <v>50</v>
      </c>
      <c r="C37" s="20" t="s">
        <v>7</v>
      </c>
      <c r="D37" s="21">
        <f>218*0.7</f>
        <v>152.6</v>
      </c>
      <c r="E37" s="23"/>
      <c r="F37" s="13"/>
    </row>
    <row r="38" spans="1:6" x14ac:dyDescent="0.25">
      <c r="A38" s="11"/>
      <c r="B38" s="12" t="s">
        <v>41</v>
      </c>
      <c r="C38" s="20" t="s">
        <v>4</v>
      </c>
      <c r="D38" s="21">
        <f>17+31+47+60+63</f>
        <v>218</v>
      </c>
      <c r="E38" s="23"/>
      <c r="F38" s="13"/>
    </row>
    <row r="39" spans="1:6" x14ac:dyDescent="0.25">
      <c r="A39" s="11"/>
      <c r="B39" s="12" t="s">
        <v>42</v>
      </c>
      <c r="C39" s="20" t="s">
        <v>4</v>
      </c>
      <c r="D39" s="21">
        <f>D38</f>
        <v>218</v>
      </c>
      <c r="E39" s="23"/>
      <c r="F39" s="13"/>
    </row>
    <row r="40" spans="1:6" ht="25.5" x14ac:dyDescent="0.25">
      <c r="A40" s="11"/>
      <c r="B40" s="12" t="s">
        <v>29</v>
      </c>
      <c r="C40" s="20" t="s">
        <v>14</v>
      </c>
      <c r="D40" s="21">
        <v>45</v>
      </c>
      <c r="E40" s="23"/>
      <c r="F40" s="13"/>
    </row>
    <row r="41" spans="1:6" ht="25.5" x14ac:dyDescent="0.25">
      <c r="A41" s="11"/>
      <c r="B41" s="12" t="s">
        <v>30</v>
      </c>
      <c r="C41" s="20" t="s">
        <v>14</v>
      </c>
      <c r="D41" s="21">
        <v>30</v>
      </c>
      <c r="E41" s="23"/>
      <c r="F41" s="13"/>
    </row>
    <row r="42" spans="1:6" x14ac:dyDescent="0.25">
      <c r="A42" s="11"/>
      <c r="B42" s="12" t="s">
        <v>31</v>
      </c>
      <c r="C42" s="20" t="s">
        <v>4</v>
      </c>
      <c r="D42" s="21">
        <v>65</v>
      </c>
      <c r="E42" s="23"/>
      <c r="F42" s="13"/>
    </row>
    <row r="43" spans="1:6" x14ac:dyDescent="0.25">
      <c r="A43" s="11"/>
      <c r="B43" s="12" t="s">
        <v>32</v>
      </c>
      <c r="C43" s="20" t="s">
        <v>14</v>
      </c>
      <c r="D43" s="21">
        <v>20</v>
      </c>
      <c r="E43" s="23"/>
      <c r="F43" s="13"/>
    </row>
    <row r="44" spans="1:6" x14ac:dyDescent="0.25">
      <c r="A44" s="11"/>
      <c r="B44" s="12" t="s">
        <v>45</v>
      </c>
      <c r="C44" s="20" t="s">
        <v>14</v>
      </c>
      <c r="D44" s="21">
        <v>5</v>
      </c>
      <c r="E44" s="23"/>
      <c r="F44" s="13"/>
    </row>
    <row r="45" spans="1:6" ht="14.25" customHeight="1" x14ac:dyDescent="0.25">
      <c r="A45" s="11"/>
      <c r="B45" s="12" t="s">
        <v>46</v>
      </c>
      <c r="C45" s="20" t="s">
        <v>14</v>
      </c>
      <c r="D45" s="21">
        <v>5</v>
      </c>
      <c r="E45" s="3"/>
    </row>
    <row r="46" spans="1:6" ht="14.25" customHeight="1" x14ac:dyDescent="0.25">
      <c r="A46" s="6"/>
      <c r="C46" s="5"/>
      <c r="D46" s="26"/>
      <c r="E46" s="3"/>
    </row>
    <row r="47" spans="1:6" x14ac:dyDescent="0.25">
      <c r="A47" s="4"/>
      <c r="B47" s="7"/>
      <c r="C47" s="5"/>
      <c r="D47" s="26"/>
    </row>
  </sheetData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przedmiar</vt:lpstr>
      <vt:lpstr>przedmiar!Obszar_wydruku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Psiuk</dc:creator>
  <cp:lastModifiedBy>Marta Szulc</cp:lastModifiedBy>
  <dcterms:created xsi:type="dcterms:W3CDTF">2020-02-28T10:03:37Z</dcterms:created>
  <dcterms:modified xsi:type="dcterms:W3CDTF">2020-03-16T12:14:00Z</dcterms:modified>
</cp:coreProperties>
</file>